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hese\3a-OSTATNÍ\NÁBYTEK\Nábytek 2025\Nábytek 030\1 výzva\"/>
    </mc:Choice>
  </mc:AlternateContent>
  <xr:revisionPtr revIDLastSave="0" documentId="13_ncr:1_{F42F175F-3BE3-457F-9F5B-CD774F3D69F9}" xr6:coauthVersionLast="47" xr6:coauthVersionMax="47" xr10:uidLastSave="{00000000-0000-0000-0000-000000000000}"/>
  <bookViews>
    <workbookView xWindow="2610" yWindow="1050" windowWidth="25590" windowHeight="15885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8" i="1" l="1"/>
  <c r="V8" i="1"/>
  <c r="R8" i="1"/>
  <c r="V7" i="1"/>
  <c r="R7" i="1"/>
  <c r="S11" i="1" s="1"/>
  <c r="U7" i="1" l="1"/>
  <c r="T11" i="1" s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<sst xmlns="http://schemas.openxmlformats.org/spreadsheetml/2006/main" count="54" uniqueCount="47">
  <si>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</si>
  <si>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</si>
  <si>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</si>
  <si>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</si>
  <si>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</si>
  <si>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</si>
  <si>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</si>
  <si>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</si>
  <si>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</si>
  <si>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</si>
  <si>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</si>
  <si>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</si>
  <si>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</si>
  <si>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</si>
  <si>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</si>
  <si>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</si>
  <si>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</si>
  <si>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</si>
  <si>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</si>
  <si>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</si>
  <si>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</si>
  <si>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</si>
  <si>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</si>
  <si>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</si>
  <si>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</si>
  <si>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</si>
  <si>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</si>
  <si>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</si>
  <si>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</si>
  <si>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</si>
  <si>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</si>
  <si>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</si>
  <si>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</si>
  <si>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</si>
  <si>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>Samostatná faktura</t>
  </si>
  <si>
    <t xml:space="preserve">Pokud financováno z projektových prostředků, pak ŘEŠITEL uvede: NÁZEV A ČÍSLO DOTAČNÍHO PROJEKTU </t>
  </si>
  <si>
    <t>Ilustrační obrázek</t>
  </si>
  <si>
    <t>Příloha č. 2 Kupní smlouvy - technická specifikace
Nábytek pro ZČU (II.) 030 - 2025</t>
  </si>
  <si>
    <t xml:space="preserve">Kancelářské křeslo </t>
  </si>
  <si>
    <t xml:space="preserve">Konferenční židle </t>
  </si>
  <si>
    <t>Na obě položky záruka 3 roky.
Dodat ve smontovaném stavu do určené místnosti.</t>
  </si>
  <si>
    <t>21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</si>
  <si>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</si>
  <si>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Gabriela Langerová, 
Tel.: 735 713 921,
37763 1316,
E-mail: glangero@ps.zcu.cz</t>
  </si>
  <si>
    <r>
      <t xml:space="preserve">Otočné kancelářské křeslo se středně vysokým opěradlem a područkami z leštěného hliníku.
Mechanismus pro synchronní sklápění opěradla se sedákem. 
Nastavení hloubky a výšky sedáku, nsatavení výšky opěradla.
</t>
    </r>
    <r>
      <rPr>
        <b/>
        <sz val="11"/>
        <color theme="1"/>
        <rFont val="Calibri"/>
        <family val="2"/>
        <charset val="238"/>
        <scheme val="minor"/>
      </rPr>
      <t xml:space="preserve">Materiál: </t>
    </r>
    <r>
      <rPr>
        <sz val="11"/>
        <color theme="1"/>
        <rFont val="Calibri"/>
        <family val="2"/>
        <charset val="238"/>
        <scheme val="minor"/>
      </rPr>
      <t xml:space="preserve">    
Základna + područky: leštěný hliník.
Kolečka: plast.
Sedák + opěradlo: dřevěný bukový korpus, pěnová výplň, textilní potah. 
</t>
    </r>
    <r>
      <rPr>
        <b/>
        <sz val="11"/>
        <color theme="1"/>
        <rFont val="Calibri"/>
        <family val="2"/>
        <charset val="238"/>
        <scheme val="minor"/>
      </rPr>
      <t xml:space="preserve">
Barva </t>
    </r>
    <r>
      <rPr>
        <sz val="11"/>
        <color theme="1"/>
        <rFont val="Calibri"/>
        <family val="2"/>
        <charset val="238"/>
        <scheme val="minor"/>
      </rPr>
      <t xml:space="preserve">
Dřevo: tmavé moření - Wenge                                                  
čalounění: pletená látka na bázi polyesteru, otěruvzdornost: min. 50 000 Martindale, světlá béžová- slonová kost.
</t>
    </r>
    <r>
      <rPr>
        <b/>
        <sz val="11"/>
        <color theme="1"/>
        <rFont val="Calibri"/>
        <family val="2"/>
        <charset val="238"/>
        <scheme val="minor"/>
      </rPr>
      <t xml:space="preserve">
Rozměry:</t>
    </r>
    <r>
      <rPr>
        <sz val="11"/>
        <color theme="1"/>
        <rFont val="Calibri"/>
        <family val="2"/>
        <charset val="238"/>
        <scheme val="minor"/>
      </rPr>
      <t xml:space="preserve">
Židle: š 680 x v 990-1190 mm.
Sedák: š 480 mm x h 435-485 mm.
Nosnost: min. 140 kg. 
</t>
    </r>
    <r>
      <rPr>
        <b/>
        <sz val="11"/>
        <color theme="1"/>
        <rFont val="Calibri"/>
        <family val="2"/>
        <charset val="238"/>
        <scheme val="minor"/>
      </rPr>
      <t>Záruka</t>
    </r>
    <r>
      <rPr>
        <sz val="11"/>
        <color theme="1"/>
        <rFont val="Calibri"/>
        <family val="2"/>
        <charset val="238"/>
        <scheme val="minor"/>
      </rPr>
      <t xml:space="preserve"> 3 roky.
Jedná se o doplnění stávajícího nábytku - je nutné, aby výrobky přesně splňovaly parametry.                                                             </t>
    </r>
  </si>
  <si>
    <r>
      <t xml:space="preserve">Konferenční čalouněná židle se 4 kovovými nohami, zádová opěrka s bederním profilem.
</t>
    </r>
    <r>
      <rPr>
        <b/>
        <sz val="11"/>
        <color theme="1"/>
        <rFont val="Calibri"/>
        <family val="2"/>
        <charset val="238"/>
        <scheme val="minor"/>
      </rPr>
      <t>Materiál:</t>
    </r>
    <r>
      <rPr>
        <sz val="11"/>
        <color theme="1"/>
        <rFont val="Calibri"/>
        <family val="2"/>
        <charset val="238"/>
        <scheme val="minor"/>
      </rPr>
      <t xml:space="preserve">
Rám: kov.
Sedák + opěradlo:  textilní potah, oboustranné čalounění.
</t>
    </r>
    <r>
      <rPr>
        <b/>
        <sz val="11"/>
        <color theme="1"/>
        <rFont val="Calibri"/>
        <family val="2"/>
        <charset val="238"/>
        <scheme val="minor"/>
      </rPr>
      <t xml:space="preserve">
Barva:</t>
    </r>
    <r>
      <rPr>
        <sz val="11"/>
        <color theme="1"/>
        <rFont val="Calibri"/>
        <family val="2"/>
        <charset val="238"/>
        <scheme val="minor"/>
      </rPr>
      <t xml:space="preserve">
Čalounění: pletená látka na bázi polyesteru, otěruvzdornost: min. 50 000 Martindale, světlá béžová- slonová kost.
Rám: Chrom.
</t>
    </r>
    <r>
      <rPr>
        <b/>
        <sz val="11"/>
        <color theme="1"/>
        <rFont val="Calibri"/>
        <family val="2"/>
        <charset val="238"/>
        <scheme val="minor"/>
      </rPr>
      <t>Rozměry:</t>
    </r>
    <r>
      <rPr>
        <sz val="11"/>
        <color theme="1"/>
        <rFont val="Calibri"/>
        <family val="2"/>
        <charset val="238"/>
        <scheme val="minor"/>
      </rPr>
      <t xml:space="preserve">
Židle: š 560 x v 940 mm.
Nosnost: mi. 120 kg. 
</t>
    </r>
    <r>
      <rPr>
        <b/>
        <sz val="11"/>
        <color theme="1"/>
        <rFont val="Calibri"/>
        <family val="2"/>
        <charset val="238"/>
        <scheme val="minor"/>
      </rPr>
      <t>Záruka</t>
    </r>
    <r>
      <rPr>
        <sz val="11"/>
        <color theme="1"/>
        <rFont val="Calibri"/>
        <family val="2"/>
        <charset val="238"/>
        <scheme val="minor"/>
      </rPr>
      <t xml:space="preserve"> 3 roky.
Jedná se o doplnění stávajícího nábytku - je nutné, aby výrobky přesně splňovaly parametry.</t>
    </r>
  </si>
  <si>
    <r>
      <t xml:space="preserve">Univerzitní 8,
301 00 Plzeň,
</t>
    </r>
    <r>
      <rPr>
        <b/>
        <sz val="11"/>
        <color rgb="FF000000"/>
        <rFont val="Calibri"/>
        <family val="2"/>
        <charset val="238"/>
      </rPr>
      <t>Rektorát,
místnost UR 314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</si>
</sst>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6" x14ac:knownFonts="1">
    <font>
      <sz val="11"/>
      <color rgb="FF000000"/>
      <name val="Calibri"/>
      <charset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B7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11" fillId="6" borderId="8" xfId="0" applyFont="1" applyFill="1" applyBorder="1" applyAlignment="1" applyProtection="1">
      <alignment horizontal="left" vertical="center" wrapText="1" indent="1"/>
      <protection locked="0"/>
    </xf>
    <xf numFmtId="0" fontId="11" fillId="6" borderId="10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horizontal="center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4" fillId="7" borderId="8" xfId="0" applyFont="1" applyFill="1" applyBorder="1" applyAlignment="1" applyProtection="1">
      <alignment horizontal="center" vertical="center" wrapText="1"/>
    </xf>
    <xf numFmtId="3" fontId="0" fillId="7" borderId="8" xfId="0" applyNumberFormat="1" applyFill="1" applyBorder="1" applyAlignment="1" applyProtection="1">
      <alignment horizontal="center" vertical="center" wrapText="1"/>
    </xf>
    <xf numFmtId="0" fontId="0" fillId="7" borderId="8" xfId="0" applyFill="1" applyBorder="1" applyAlignment="1" applyProtection="1">
      <alignment horizontal="center" vertical="center" wrapText="1"/>
    </xf>
    <xf numFmtId="0" fontId="2" fillId="8" borderId="8" xfId="0" applyFont="1" applyFill="1" applyBorder="1" applyAlignment="1" applyProtection="1">
      <alignment horizontal="left" vertical="center" wrapText="1" indent="1"/>
    </xf>
    <xf numFmtId="0" fontId="3" fillId="8" borderId="8" xfId="0" applyFont="1" applyFill="1" applyBorder="1" applyAlignment="1" applyProtection="1">
      <alignment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horizontal="center" vertical="center" wrapText="1"/>
    </xf>
    <xf numFmtId="0" fontId="11" fillId="5" borderId="11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2"/>
    </xf>
    <xf numFmtId="164" fontId="11" fillId="5" borderId="8" xfId="0" applyNumberFormat="1" applyFont="1" applyFill="1" applyBorder="1" applyAlignment="1" applyProtection="1">
      <alignment horizontal="right" vertical="center" indent="2"/>
    </xf>
    <xf numFmtId="165" fontId="0" fillId="0" borderId="8" xfId="0" applyNumberFormat="1" applyBorder="1" applyAlignment="1" applyProtection="1">
      <alignment horizontal="right" vertical="center" indent="2"/>
    </xf>
    <xf numFmtId="0" fontId="0" fillId="0" borderId="8" xfId="0" applyBorder="1" applyAlignment="1" applyProtection="1">
      <alignment horizontal="center" vertical="center"/>
    </xf>
    <xf numFmtId="0" fontId="0" fillId="5" borderId="11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horizontal="center" vertical="center" wrapText="1"/>
    </xf>
    <xf numFmtId="3" fontId="0" fillId="7" borderId="10" xfId="0" applyNumberFormat="1" applyFill="1" applyBorder="1" applyAlignment="1" applyProtection="1">
      <alignment horizontal="center" vertical="center" wrapText="1"/>
    </xf>
    <xf numFmtId="0" fontId="0" fillId="7" borderId="10" xfId="0" applyFill="1" applyBorder="1" applyAlignment="1" applyProtection="1">
      <alignment horizontal="center" vertical="center" wrapText="1"/>
    </xf>
    <xf numFmtId="0" fontId="2" fillId="8" borderId="10" xfId="0" applyFont="1" applyFill="1" applyBorder="1" applyAlignment="1" applyProtection="1">
      <alignment horizontal="left" vertical="center" wrapText="1" indent="1"/>
    </xf>
    <xf numFmtId="0" fontId="3" fillId="8" borderId="10" xfId="0" applyFont="1" applyFill="1" applyBorder="1" applyAlignment="1" applyProtection="1">
      <alignment vertical="center" wrapText="1"/>
    </xf>
    <xf numFmtId="0" fontId="4" fillId="5" borderId="10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11" fillId="5" borderId="12" xfId="0" applyFont="1" applyFill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2"/>
    </xf>
    <xf numFmtId="164" fontId="11" fillId="5" borderId="10" xfId="0" applyNumberFormat="1" applyFont="1" applyFill="1" applyBorder="1" applyAlignment="1" applyProtection="1">
      <alignment horizontal="right" vertical="center" indent="2"/>
    </xf>
    <xf numFmtId="165" fontId="0" fillId="0" borderId="10" xfId="0" applyNumberFormat="1" applyBorder="1" applyAlignment="1" applyProtection="1">
      <alignment horizontal="right" vertical="center" indent="2"/>
    </xf>
    <xf numFmtId="0" fontId="0" fillId="0" borderId="10" xfId="0" applyBorder="1" applyAlignment="1" applyProtection="1">
      <alignment horizontal="center" vertical="center"/>
    </xf>
    <xf numFmtId="0" fontId="0" fillId="5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10" fillId="4" borderId="3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2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5" xfId="0" applyNumberFormat="1" applyFont="1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wrapText="1"/>
    </xf>
    <xf numFmtId="0" fontId="9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4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4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6</xdr:row>
      <xdr:rowOff>1019175</xdr:rowOff>
    </xdr:from>
    <xdr:to>
      <xdr:col>6</xdr:col>
      <xdr:colOff>2286000</xdr:colOff>
      <xdr:row>6</xdr:row>
      <xdr:rowOff>3890963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4587A2-3486-48CF-859F-498A5C881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0" y="3552825"/>
          <a:ext cx="1914525" cy="2871788"/>
        </a:xfrm>
        <a:prstGeom prst="rect">
          <a:avLst/>
        </a:prstGeom>
      </xdr:spPr>
    </xdr:pic>
    <xdr:clientData/>
  </xdr:twoCellAnchor>
  <xdr:twoCellAnchor editAs="oneCell">
    <xdr:from>
      <xdr:col>6</xdr:col>
      <xdr:colOff>387424</xdr:colOff>
      <xdr:row>7</xdr:row>
      <xdr:rowOff>367709</xdr:rowOff>
    </xdr:from>
    <xdr:to>
      <xdr:col>6</xdr:col>
      <xdr:colOff>2237785</xdr:colOff>
      <xdr:row>7</xdr:row>
      <xdr:rowOff>3143250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7ADA47A-5571-4840-8160-0F2FB5E74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60274" y="7587659"/>
          <a:ext cx="1850361" cy="27755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6"/>
  <sheetViews>
    <sheetView tabSelected="1" topLeftCell="G1" zoomScale="55" zoomScaleNormal="55" workbookViewId="0">
      <selection activeCell="T7" sqref="T7:T8"/>
    </sheetView>
  </sheetViews>
  <sheetFormatPr defaultColWidth="8.5703125" defaultRowHeight="15" x14ac:dyDescent="0.25"/>
  <cols>
    <col min="1" max="1" width="1.42578125" style="3" customWidth="1"/>
    <col min="2" max="2" width="5.7109375" style="3" customWidth="1"/>
    <col min="3" max="3" width="29.140625" style="5" customWidth="1"/>
    <col min="4" max="4" width="9.7109375" style="76" customWidth="1"/>
    <col min="5" max="5" width="10" style="20" customWidth="1"/>
    <col min="6" max="6" width="114.5703125" style="5" customWidth="1"/>
    <col min="7" max="7" width="39.85546875" style="5" customWidth="1"/>
    <col min="8" max="8" width="39.140625" style="77" customWidth="1"/>
    <col min="9" max="9" width="20.5703125" style="77" customWidth="1"/>
    <col min="10" max="10" width="21.28515625" style="77" customWidth="1"/>
    <col min="11" max="11" width="23" style="77" customWidth="1"/>
    <col min="12" max="12" width="16.7109375" style="5" customWidth="1"/>
    <col min="13" max="13" width="28.28515625" style="3" hidden="1" customWidth="1"/>
    <col min="14" max="14" width="28.140625" style="3" customWidth="1"/>
    <col min="15" max="15" width="25.42578125" style="3" customWidth="1"/>
    <col min="16" max="16" width="26.5703125" style="77" customWidth="1"/>
    <col min="17" max="17" width="27.28515625" style="77" customWidth="1"/>
    <col min="18" max="18" width="17.7109375" style="77" hidden="1" customWidth="1"/>
    <col min="19" max="19" width="22.28515625" style="3" customWidth="1"/>
    <col min="20" max="20" width="22.85546875" style="3" customWidth="1"/>
    <col min="21" max="21" width="21" style="3" customWidth="1"/>
    <col min="22" max="22" width="21.140625" style="3" customWidth="1"/>
    <col min="23" max="23" width="11.5703125" style="3" hidden="1" customWidth="1"/>
    <col min="24" max="24" width="25.28515625" style="14" customWidth="1"/>
    <col min="25" max="16384" width="8.5703125" style="3"/>
  </cols>
  <sheetData>
    <row r="1" spans="1:24" ht="39" customHeight="1" x14ac:dyDescent="0.25">
      <c r="B1" s="4" t="s">
        <v>37</v>
      </c>
      <c r="C1" s="4"/>
      <c r="D1" s="4"/>
      <c r="E1" s="4"/>
      <c r="H1" s="6"/>
      <c r="I1" s="5"/>
      <c r="J1" s="5"/>
      <c r="K1" s="5"/>
      <c r="P1" s="5"/>
      <c r="Q1" s="5"/>
      <c r="R1" s="5"/>
      <c r="T1" s="7"/>
      <c r="U1" s="7"/>
      <c r="V1" s="7"/>
      <c r="W1" s="7"/>
      <c r="X1" s="7"/>
    </row>
    <row r="2" spans="1:24" ht="18.75" x14ac:dyDescent="0.25">
      <c r="B2" s="8"/>
      <c r="C2" s="8"/>
      <c r="D2" s="8"/>
      <c r="E2" s="8"/>
      <c r="H2" s="9"/>
      <c r="I2" s="10"/>
      <c r="J2" s="10"/>
      <c r="K2" s="10"/>
      <c r="L2" s="10"/>
      <c r="M2" s="10"/>
      <c r="N2" s="10"/>
      <c r="O2" s="10"/>
      <c r="P2" s="10"/>
      <c r="Q2" s="10"/>
      <c r="R2" s="5"/>
      <c r="T2" s="7"/>
      <c r="U2" s="7"/>
      <c r="V2" s="7"/>
      <c r="W2" s="7"/>
      <c r="X2" s="7"/>
    </row>
    <row r="3" spans="1:24" ht="17.25" customHeight="1" x14ac:dyDescent="0.25">
      <c r="B3" s="11"/>
      <c r="C3" s="12" t="s">
        <v>0</v>
      </c>
      <c r="D3" s="13"/>
      <c r="E3" s="13"/>
      <c r="F3" s="13"/>
      <c r="G3" s="13"/>
      <c r="H3" s="10"/>
      <c r="I3" s="10"/>
      <c r="J3" s="10"/>
      <c r="K3" s="10"/>
      <c r="L3" s="10"/>
      <c r="M3" s="10"/>
      <c r="N3" s="10"/>
      <c r="O3" s="10"/>
      <c r="P3" s="10"/>
      <c r="Q3" s="10"/>
      <c r="R3" s="14"/>
      <c r="S3" s="15"/>
      <c r="T3" s="15"/>
      <c r="V3" s="15"/>
    </row>
    <row r="4" spans="1:24" ht="17.25" customHeight="1" thickBot="1" x14ac:dyDescent="0.3">
      <c r="B4" s="16"/>
      <c r="C4" s="12" t="s">
        <v>1</v>
      </c>
      <c r="D4" s="13"/>
      <c r="E4" s="13"/>
      <c r="F4" s="13"/>
      <c r="G4" s="13"/>
      <c r="H4" s="13"/>
      <c r="I4" s="13"/>
      <c r="J4" s="13"/>
      <c r="K4" s="15"/>
      <c r="L4" s="15"/>
      <c r="M4" s="15"/>
      <c r="N4" s="15"/>
      <c r="O4" s="15"/>
      <c r="P4" s="5"/>
      <c r="Q4" s="5"/>
      <c r="R4" s="5"/>
      <c r="S4" s="15"/>
      <c r="T4" s="15"/>
      <c r="V4" s="15"/>
      <c r="X4" s="17"/>
    </row>
    <row r="5" spans="1:24" ht="37.5" customHeight="1" thickBot="1" x14ac:dyDescent="0.3">
      <c r="B5" s="18"/>
      <c r="C5" s="19"/>
      <c r="D5" s="20"/>
      <c r="H5" s="21" t="s">
        <v>2</v>
      </c>
      <c r="I5" s="22"/>
      <c r="J5" s="22"/>
      <c r="K5" s="5"/>
      <c r="P5" s="5"/>
      <c r="Q5" s="23"/>
      <c r="R5" s="23"/>
      <c r="T5" s="21" t="s">
        <v>2</v>
      </c>
      <c r="X5" s="17"/>
    </row>
    <row r="6" spans="1:24" ht="69.75" customHeight="1" thickTop="1" thickBot="1" x14ac:dyDescent="0.3">
      <c r="B6" s="24" t="s">
        <v>3</v>
      </c>
      <c r="C6" s="25" t="s">
        <v>4</v>
      </c>
      <c r="D6" s="25" t="s">
        <v>5</v>
      </c>
      <c r="E6" s="25" t="s">
        <v>6</v>
      </c>
      <c r="F6" s="25" t="s">
        <v>7</v>
      </c>
      <c r="G6" s="25" t="s">
        <v>36</v>
      </c>
      <c r="H6" s="26" t="s">
        <v>8</v>
      </c>
      <c r="I6" s="25" t="s">
        <v>9</v>
      </c>
      <c r="J6" s="25" t="s">
        <v>10</v>
      </c>
      <c r="K6" s="25" t="s">
        <v>11</v>
      </c>
      <c r="L6" s="25" t="s">
        <v>12</v>
      </c>
      <c r="M6" s="25" t="s">
        <v>35</v>
      </c>
      <c r="N6" s="25" t="s">
        <v>13</v>
      </c>
      <c r="O6" s="27" t="s">
        <v>14</v>
      </c>
      <c r="P6" s="25" t="s">
        <v>15</v>
      </c>
      <c r="Q6" s="25" t="s">
        <v>42</v>
      </c>
      <c r="R6" s="25" t="s">
        <v>16</v>
      </c>
      <c r="S6" s="25" t="s">
        <v>17</v>
      </c>
      <c r="T6" s="28" t="s">
        <v>18</v>
      </c>
      <c r="U6" s="25" t="s">
        <v>19</v>
      </c>
      <c r="V6" s="25" t="s">
        <v>20</v>
      </c>
      <c r="W6" s="25" t="s">
        <v>21</v>
      </c>
      <c r="X6" s="25" t="s">
        <v>22</v>
      </c>
    </row>
    <row r="7" spans="1:24" ht="369" customHeight="1" thickTop="1" x14ac:dyDescent="0.25">
      <c r="A7" s="29"/>
      <c r="B7" s="30">
        <v>1</v>
      </c>
      <c r="C7" s="31" t="s">
        <v>38</v>
      </c>
      <c r="D7" s="32">
        <v>1</v>
      </c>
      <c r="E7" s="33" t="s">
        <v>23</v>
      </c>
      <c r="F7" s="34" t="s">
        <v>44</v>
      </c>
      <c r="G7" s="35"/>
      <c r="H7" s="1"/>
      <c r="I7" s="36" t="s">
        <v>32</v>
      </c>
      <c r="J7" s="36" t="s">
        <v>32</v>
      </c>
      <c r="K7" s="37" t="s">
        <v>34</v>
      </c>
      <c r="L7" s="38" t="s">
        <v>32</v>
      </c>
      <c r="M7" s="37"/>
      <c r="N7" s="39" t="s">
        <v>40</v>
      </c>
      <c r="O7" s="37" t="s">
        <v>43</v>
      </c>
      <c r="P7" s="37" t="s">
        <v>46</v>
      </c>
      <c r="Q7" s="39" t="s">
        <v>41</v>
      </c>
      <c r="R7" s="40">
        <f>D7*S7</f>
        <v>13000</v>
      </c>
      <c r="S7" s="41">
        <v>13000</v>
      </c>
      <c r="T7" s="78"/>
      <c r="U7" s="42">
        <f>D7*T7</f>
        <v>0</v>
      </c>
      <c r="V7" s="43" t="str">
        <f>IF(ISNUMBER(T7), IF(T7&gt;S7,"NEVYHOVUJE","VYHOVUJE")," ")</f>
        <v xml:space="preserve"> </v>
      </c>
      <c r="W7" s="37"/>
      <c r="X7" s="44" t="s">
        <v>24</v>
      </c>
    </row>
    <row r="8" spans="1:24" ht="300" customHeight="1" thickBot="1" x14ac:dyDescent="0.3">
      <c r="A8" s="29"/>
      <c r="B8" s="45">
        <v>2</v>
      </c>
      <c r="C8" s="46" t="s">
        <v>39</v>
      </c>
      <c r="D8" s="47">
        <v>4</v>
      </c>
      <c r="E8" s="48" t="s">
        <v>23</v>
      </c>
      <c r="F8" s="49" t="s">
        <v>45</v>
      </c>
      <c r="G8" s="50"/>
      <c r="H8" s="2"/>
      <c r="I8" s="51" t="s">
        <v>32</v>
      </c>
      <c r="J8" s="51" t="s">
        <v>32</v>
      </c>
      <c r="K8" s="52"/>
      <c r="L8" s="53"/>
      <c r="M8" s="52"/>
      <c r="N8" s="54"/>
      <c r="O8" s="52"/>
      <c r="P8" s="52"/>
      <c r="Q8" s="54"/>
      <c r="R8" s="55">
        <f>D8*S8</f>
        <v>20000</v>
      </c>
      <c r="S8" s="56">
        <v>5000</v>
      </c>
      <c r="T8" s="79"/>
      <c r="U8" s="57">
        <f>D8*T8</f>
        <v>0</v>
      </c>
      <c r="V8" s="58" t="str">
        <f>IF(ISNUMBER(T8), IF(T8&gt;S8,"NEVYHOVUJE","VYHOVUJE")," ")</f>
        <v xml:space="preserve"> </v>
      </c>
      <c r="W8" s="52"/>
      <c r="X8" s="59"/>
    </row>
    <row r="9" spans="1:24" ht="13.5" customHeight="1" thickTop="1" thickBot="1" x14ac:dyDescent="0.3">
      <c r="C9" s="3"/>
      <c r="D9" s="3"/>
      <c r="E9" s="3"/>
      <c r="F9" s="3"/>
      <c r="G9" s="3"/>
      <c r="H9" s="3"/>
      <c r="I9" s="3"/>
      <c r="J9" s="3"/>
      <c r="K9" s="3"/>
      <c r="L9" s="3"/>
      <c r="P9" s="3"/>
      <c r="Q9" s="3"/>
      <c r="R9" s="3"/>
      <c r="U9" s="60"/>
    </row>
    <row r="10" spans="1:24" ht="60.75" customHeight="1" thickTop="1" thickBot="1" x14ac:dyDescent="0.3">
      <c r="B10" s="61" t="s">
        <v>25</v>
      </c>
      <c r="C10" s="61"/>
      <c r="D10" s="61"/>
      <c r="E10" s="61"/>
      <c r="F10" s="61"/>
      <c r="G10" s="61"/>
      <c r="H10" s="61"/>
      <c r="I10" s="61"/>
      <c r="J10" s="61"/>
      <c r="K10" s="61"/>
      <c r="L10" s="17"/>
      <c r="M10" s="17"/>
      <c r="N10" s="62"/>
      <c r="O10" s="62"/>
      <c r="P10" s="62"/>
      <c r="Q10" s="63"/>
      <c r="R10" s="63"/>
      <c r="S10" s="64" t="s">
        <v>26</v>
      </c>
      <c r="T10" s="65" t="s">
        <v>27</v>
      </c>
      <c r="U10" s="65"/>
      <c r="V10" s="65"/>
      <c r="W10" s="23"/>
    </row>
    <row r="11" spans="1:24" ht="33" customHeight="1" thickTop="1" thickBot="1" x14ac:dyDescent="0.3">
      <c r="B11" s="66" t="s">
        <v>33</v>
      </c>
      <c r="C11" s="66"/>
      <c r="D11" s="66"/>
      <c r="E11" s="66"/>
      <c r="F11" s="66"/>
      <c r="G11" s="66"/>
      <c r="H11" s="66"/>
      <c r="I11" s="67"/>
      <c r="J11" s="67"/>
      <c r="K11" s="68"/>
      <c r="N11" s="69"/>
      <c r="O11" s="69"/>
      <c r="P11" s="69"/>
      <c r="Q11" s="70"/>
      <c r="R11" s="70"/>
      <c r="S11" s="71">
        <f>SUM(R7:R8)</f>
        <v>33000</v>
      </c>
      <c r="T11" s="72">
        <f>SUM(U7:U8)</f>
        <v>0</v>
      </c>
      <c r="U11" s="72"/>
      <c r="V11" s="72"/>
    </row>
    <row r="12" spans="1:24" s="73" customFormat="1" ht="15.75" thickTop="1" x14ac:dyDescent="0.25">
      <c r="B12" s="73" t="s">
        <v>28</v>
      </c>
      <c r="X12" s="74"/>
    </row>
    <row r="13" spans="1:24" s="73" customFormat="1" x14ac:dyDescent="0.25">
      <c r="B13" s="75" t="s">
        <v>29</v>
      </c>
      <c r="C13" s="73" t="s">
        <v>30</v>
      </c>
      <c r="X13" s="74"/>
    </row>
    <row r="14" spans="1:24" s="73" customFormat="1" x14ac:dyDescent="0.25">
      <c r="B14" s="75" t="s">
        <v>29</v>
      </c>
      <c r="C14" s="73" t="s">
        <v>31</v>
      </c>
      <c r="X14" s="74"/>
    </row>
    <row r="15" spans="1:24" s="73" customFormat="1" x14ac:dyDescent="0.25">
      <c r="X15" s="74"/>
    </row>
    <row r="16" spans="1:24" s="73" customFormat="1" x14ac:dyDescent="0.25">
      <c r="X16" s="74"/>
    </row>
    <row r="18" spans="3:12" x14ac:dyDescent="0.25">
      <c r="C18" s="3"/>
      <c r="E18" s="3"/>
      <c r="F18" s="3"/>
      <c r="G18" s="3"/>
      <c r="I18" s="3"/>
      <c r="J18" s="3"/>
      <c r="L18" s="3"/>
    </row>
    <row r="19" spans="3:12" x14ac:dyDescent="0.25">
      <c r="C19" s="3"/>
      <c r="E19" s="3"/>
      <c r="F19" s="3"/>
      <c r="G19" s="3"/>
      <c r="I19" s="3"/>
      <c r="J19" s="3"/>
      <c r="L19" s="3"/>
    </row>
    <row r="20" spans="3:12" x14ac:dyDescent="0.25">
      <c r="C20" s="3"/>
      <c r="E20" s="3"/>
      <c r="F20" s="3"/>
      <c r="G20" s="3"/>
      <c r="I20" s="3"/>
      <c r="J20" s="3"/>
      <c r="L20" s="3"/>
    </row>
    <row r="21" spans="3:12" x14ac:dyDescent="0.25">
      <c r="C21" s="3"/>
      <c r="E21" s="3"/>
      <c r="F21" s="3"/>
      <c r="G21" s="3"/>
      <c r="I21" s="3"/>
      <c r="J21" s="3"/>
      <c r="L21" s="3"/>
    </row>
    <row r="22" spans="3:12" x14ac:dyDescent="0.25">
      <c r="C22" s="3"/>
      <c r="E22" s="3"/>
      <c r="F22" s="3"/>
      <c r="G22" s="3"/>
      <c r="I22" s="3"/>
      <c r="J22" s="3"/>
      <c r="L22" s="3"/>
    </row>
    <row r="23" spans="3:12" x14ac:dyDescent="0.25">
      <c r="C23" s="3"/>
      <c r="E23" s="3"/>
      <c r="F23" s="3"/>
      <c r="G23" s="3"/>
      <c r="I23" s="3"/>
      <c r="J23" s="3"/>
      <c r="L23" s="3"/>
    </row>
    <row r="24" spans="3:12" x14ac:dyDescent="0.25">
      <c r="C24" s="3"/>
      <c r="E24" s="3"/>
      <c r="F24" s="3"/>
      <c r="G24" s="3"/>
      <c r="I24" s="3"/>
      <c r="J24" s="3"/>
      <c r="L24" s="3"/>
    </row>
    <row r="25" spans="3:12" x14ac:dyDescent="0.25">
      <c r="C25" s="3"/>
      <c r="E25" s="3"/>
      <c r="F25" s="3"/>
      <c r="G25" s="3"/>
      <c r="I25" s="3"/>
      <c r="J25" s="3"/>
      <c r="L25" s="3"/>
    </row>
    <row r="26" spans="3:12" x14ac:dyDescent="0.25">
      <c r="C26" s="3"/>
      <c r="E26" s="3"/>
      <c r="F26" s="3"/>
      <c r="G26" s="3"/>
      <c r="I26" s="3"/>
      <c r="J26" s="3"/>
      <c r="L26" s="3"/>
    </row>
    <row r="27" spans="3:12" x14ac:dyDescent="0.25">
      <c r="C27" s="3"/>
      <c r="E27" s="3"/>
      <c r="F27" s="3"/>
      <c r="G27" s="3"/>
      <c r="I27" s="3"/>
      <c r="J27" s="3"/>
      <c r="L27" s="3"/>
    </row>
    <row r="28" spans="3:12" x14ac:dyDescent="0.25">
      <c r="C28" s="3"/>
      <c r="E28" s="3"/>
      <c r="F28" s="3"/>
      <c r="G28" s="3"/>
      <c r="I28" s="3"/>
      <c r="J28" s="3"/>
      <c r="L28" s="3"/>
    </row>
    <row r="29" spans="3:12" x14ac:dyDescent="0.25">
      <c r="C29" s="3"/>
      <c r="E29" s="3"/>
      <c r="F29" s="3"/>
      <c r="G29" s="3"/>
      <c r="I29" s="3"/>
      <c r="J29" s="3"/>
      <c r="L29" s="3"/>
    </row>
    <row r="30" spans="3:12" x14ac:dyDescent="0.25">
      <c r="C30" s="3"/>
      <c r="E30" s="3"/>
      <c r="F30" s="3"/>
      <c r="G30" s="3"/>
      <c r="I30" s="3"/>
      <c r="J30" s="3"/>
      <c r="L30" s="3"/>
    </row>
    <row r="31" spans="3:12" x14ac:dyDescent="0.25">
      <c r="C31" s="3"/>
      <c r="E31" s="3"/>
      <c r="F31" s="3"/>
      <c r="G31" s="3"/>
      <c r="I31" s="3"/>
      <c r="J31" s="3"/>
      <c r="L31" s="3"/>
    </row>
    <row r="32" spans="3:12" x14ac:dyDescent="0.25">
      <c r="C32" s="3"/>
      <c r="E32" s="3"/>
      <c r="F32" s="3"/>
      <c r="G32" s="3"/>
      <c r="I32" s="3"/>
      <c r="J32" s="3"/>
      <c r="L32" s="3"/>
    </row>
    <row r="33" spans="3:12" x14ac:dyDescent="0.25">
      <c r="C33" s="3"/>
      <c r="E33" s="3"/>
      <c r="F33" s="3"/>
      <c r="G33" s="3"/>
      <c r="I33" s="3"/>
      <c r="J33" s="3"/>
      <c r="L33" s="3"/>
    </row>
    <row r="34" spans="3:12" x14ac:dyDescent="0.25">
      <c r="C34" s="3"/>
      <c r="E34" s="3"/>
      <c r="F34" s="3"/>
      <c r="G34" s="3"/>
      <c r="I34" s="3"/>
      <c r="J34" s="3"/>
      <c r="L34" s="3"/>
    </row>
    <row r="35" spans="3:12" x14ac:dyDescent="0.25">
      <c r="C35" s="3"/>
      <c r="E35" s="3"/>
      <c r="F35" s="3"/>
      <c r="G35" s="3"/>
      <c r="I35" s="3"/>
      <c r="J35" s="3"/>
      <c r="L35" s="3"/>
    </row>
    <row r="36" spans="3:12" x14ac:dyDescent="0.25">
      <c r="C36" s="3"/>
      <c r="E36" s="3"/>
      <c r="F36" s="3"/>
      <c r="G36" s="3"/>
      <c r="I36" s="3"/>
      <c r="J36" s="3"/>
      <c r="L36" s="3"/>
    </row>
    <row r="37" spans="3:12" x14ac:dyDescent="0.25">
      <c r="C37" s="3"/>
      <c r="E37" s="3"/>
      <c r="F37" s="3"/>
      <c r="G37" s="3"/>
      <c r="I37" s="3"/>
      <c r="J37" s="3"/>
      <c r="L37" s="3"/>
    </row>
    <row r="38" spans="3:12" x14ac:dyDescent="0.25">
      <c r="C38" s="3"/>
      <c r="E38" s="3"/>
      <c r="F38" s="3"/>
      <c r="G38" s="3"/>
      <c r="I38" s="3"/>
      <c r="J38" s="3"/>
      <c r="L38" s="3"/>
    </row>
    <row r="39" spans="3:12" x14ac:dyDescent="0.25">
      <c r="C39" s="3"/>
      <c r="E39" s="3"/>
      <c r="F39" s="3"/>
      <c r="G39" s="3"/>
      <c r="I39" s="3"/>
      <c r="J39" s="3"/>
      <c r="L39" s="3"/>
    </row>
    <row r="40" spans="3:12" x14ac:dyDescent="0.25">
      <c r="C40" s="3"/>
      <c r="E40" s="3"/>
      <c r="F40" s="3"/>
      <c r="G40" s="3"/>
      <c r="I40" s="3"/>
      <c r="J40" s="3"/>
      <c r="L40" s="3"/>
    </row>
    <row r="41" spans="3:12" x14ac:dyDescent="0.25">
      <c r="C41" s="3"/>
      <c r="E41" s="3"/>
      <c r="F41" s="3"/>
      <c r="G41" s="3"/>
      <c r="I41" s="3"/>
      <c r="J41" s="3"/>
      <c r="L41" s="3"/>
    </row>
    <row r="42" spans="3:12" x14ac:dyDescent="0.25">
      <c r="C42" s="3"/>
      <c r="E42" s="3"/>
      <c r="F42" s="3"/>
      <c r="G42" s="3"/>
      <c r="I42" s="3"/>
      <c r="J42" s="3"/>
      <c r="L42" s="3"/>
    </row>
    <row r="43" spans="3:12" x14ac:dyDescent="0.25">
      <c r="C43" s="3"/>
      <c r="E43" s="3"/>
      <c r="F43" s="3"/>
      <c r="G43" s="3"/>
      <c r="I43" s="3"/>
      <c r="J43" s="3"/>
      <c r="L43" s="3"/>
    </row>
    <row r="44" spans="3:12" x14ac:dyDescent="0.25">
      <c r="C44" s="3"/>
      <c r="E44" s="3"/>
      <c r="F44" s="3"/>
      <c r="G44" s="3"/>
      <c r="I44" s="3"/>
      <c r="J44" s="3"/>
      <c r="L44" s="3"/>
    </row>
    <row r="45" spans="3:12" x14ac:dyDescent="0.25">
      <c r="C45" s="3"/>
      <c r="E45" s="3"/>
      <c r="F45" s="3"/>
      <c r="G45" s="3"/>
      <c r="I45" s="3"/>
      <c r="J45" s="3"/>
      <c r="L45" s="3"/>
    </row>
    <row r="46" spans="3:12" x14ac:dyDescent="0.25">
      <c r="C46" s="3"/>
      <c r="E46" s="3"/>
      <c r="F46" s="3"/>
      <c r="G46" s="3"/>
      <c r="I46" s="3"/>
      <c r="J46" s="3"/>
      <c r="L46" s="3"/>
    </row>
  </sheetData>
  <sheetProtection algorithmName="SHA-512" hashValue="ShRhXQmtIc8e66PQ/r3X7LuZ5xDmG+hYLp5WG91mqBVkstwF08q2U4DqRE0lDJHrkyONvICxquLCoLKfrBZ3nQ==" saltValue="ZmLg2+vA57X9fm7vyEHoYw==" spinCount="100000" sheet="1" objects="1" scenarios="1"/>
  <mergeCells count="14">
    <mergeCell ref="W7:W8"/>
    <mergeCell ref="X7:X8"/>
    <mergeCell ref="B1:E1"/>
    <mergeCell ref="B10:K10"/>
    <mergeCell ref="T10:V10"/>
    <mergeCell ref="B11:H11"/>
    <mergeCell ref="T11:V11"/>
    <mergeCell ref="K7:K8"/>
    <mergeCell ref="L7:L8"/>
    <mergeCell ref="M7:M8"/>
    <mergeCell ref="N7:N8"/>
    <mergeCell ref="Q7:Q8"/>
    <mergeCell ref="O7:O8"/>
    <mergeCell ref="P7:P8"/>
  </mergeCells>
  <phoneticPr fontId="14" type="noConversion"/>
  <conditionalFormatting sqref="B7:B8">
    <cfRule type="expression" dxfId="12" priority="7">
      <formula>LEN(TRIM(B7))=0</formula>
    </cfRule>
    <cfRule type="cellIs" dxfId="11" priority="8" operator="greaterThanOrEqual">
      <formula>1</formula>
    </cfRule>
  </conditionalFormatting>
  <conditionalFormatting sqref="D7:D8">
    <cfRule type="containsBlanks" dxfId="10" priority="1">
      <formula>LEN(TRIM(D7))=0</formula>
    </cfRule>
  </conditionalFormatting>
  <conditionalFormatting sqref="H7:H8">
    <cfRule type="notContainsBlanks" dxfId="9" priority="2">
      <formula>LEN(TRIM(H7))&gt;0</formula>
    </cfRule>
    <cfRule type="notContainsBlanks" dxfId="8" priority="3">
      <formula>LEN(TRIM(H7))&gt;0</formula>
    </cfRule>
    <cfRule type="notContainsBlanks" dxfId="7" priority="4">
      <formula>LEN(TRIM(H7))&gt;0</formula>
    </cfRule>
    <cfRule type="containsBlanks" dxfId="6" priority="5">
      <formula>LEN(TRIM(H7))=0</formula>
    </cfRule>
  </conditionalFormatting>
  <conditionalFormatting sqref="I7:I8">
    <cfRule type="containsText" dxfId="5" priority="19" operator="containsText" text="ANO">
      <formula>NOT(ISERROR(SEARCH("ANO",I7)))</formula>
    </cfRule>
  </conditionalFormatting>
  <conditionalFormatting sqref="T7:T8">
    <cfRule type="expression" dxfId="4" priority="16">
      <formula>LEN(TRIM(T7))=0</formula>
    </cfRule>
    <cfRule type="expression" dxfId="3" priority="17">
      <formula>LEN(TRIM(T7))&gt;0</formula>
    </cfRule>
    <cfRule type="expression" dxfId="2" priority="18">
      <formula>LEN(TRIM(T7))&gt;0</formula>
    </cfRule>
  </conditionalFormatting>
  <conditionalFormatting sqref="V7:V8">
    <cfRule type="cellIs" dxfId="1" priority="9" operator="equal">
      <formula>"VYHOVUJE"</formula>
    </cfRule>
    <cfRule type="cellIs" dxfId="0" priority="10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C3DDB69C-BFCF-4A76-B981-2B749664302C}">
      <formula1>"ks,bal,sada,"</formula1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Helena Sedláčková</cp:lastModifiedBy>
  <cp:revision>2</cp:revision>
  <cp:lastPrinted>2025-07-16T07:41:58Z</cp:lastPrinted>
  <dcterms:created xsi:type="dcterms:W3CDTF">2014-03-05T12:43:32Z</dcterms:created>
  <dcterms:modified xsi:type="dcterms:W3CDTF">2025-07-22T06:06:47Z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